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C11266A3-74B4-458C-A9FD-2B9042AEF8E7}" xr6:coauthVersionLast="47" xr6:coauthVersionMax="47" xr10:uidLastSave="{00000000-0000-0000-0000-000000000000}"/>
  <bookViews>
    <workbookView xWindow="-103" yWindow="-103" windowWidth="16663" windowHeight="8743" xr2:uid="{8CFC9F08-AB86-439F-9A00-E514CCCCA2DF}"/>
  </bookViews>
  <sheets>
    <sheet name="جدول 16-06 Table " sheetId="1" r:id="rId1"/>
  </sheets>
  <definedNames>
    <definedName name="_xlnm.Print_Area" localSheetId="0">'جدول 16-06 Table '!$A$1:$O$26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N21" i="1" s="1"/>
  <c r="L24" i="1"/>
  <c r="K24" i="1"/>
  <c r="J24" i="1"/>
  <c r="I24" i="1"/>
  <c r="H24" i="1"/>
  <c r="G24" i="1"/>
  <c r="F24" i="1"/>
  <c r="C24" i="1"/>
  <c r="B24" i="1"/>
  <c r="M23" i="1"/>
  <c r="D23" i="1"/>
  <c r="N22" i="1"/>
  <c r="M22" i="1"/>
  <c r="D22" i="1"/>
  <c r="M21" i="1"/>
  <c r="D21" i="1"/>
  <c r="E21" i="1" s="1"/>
  <c r="N20" i="1"/>
  <c r="M20" i="1"/>
  <c r="D20" i="1"/>
  <c r="M19" i="1"/>
  <c r="D19" i="1"/>
  <c r="N18" i="1"/>
  <c r="M18" i="1"/>
  <c r="D18" i="1"/>
  <c r="E18" i="1" s="1"/>
  <c r="M17" i="1"/>
  <c r="D17" i="1"/>
  <c r="E17" i="1" s="1"/>
  <c r="N16" i="1"/>
  <c r="M16" i="1"/>
  <c r="D16" i="1"/>
  <c r="M15" i="1"/>
  <c r="D15" i="1"/>
  <c r="N14" i="1"/>
  <c r="M14" i="1"/>
  <c r="D14" i="1"/>
  <c r="E14" i="1" s="1"/>
  <c r="M13" i="1"/>
  <c r="D13" i="1"/>
  <c r="N12" i="1"/>
  <c r="M12" i="1"/>
  <c r="D12" i="1"/>
  <c r="D24" i="1" s="1"/>
  <c r="E15" i="1" l="1"/>
  <c r="E22" i="1"/>
  <c r="E16" i="1"/>
  <c r="E19" i="1"/>
  <c r="E13" i="1"/>
  <c r="E20" i="1"/>
  <c r="E23" i="1"/>
  <c r="N15" i="1"/>
  <c r="N19" i="1"/>
  <c r="N23" i="1"/>
  <c r="E12" i="1"/>
  <c r="N13" i="1"/>
  <c r="N24" i="1" s="1"/>
  <c r="N17" i="1"/>
  <c r="E24" i="1" l="1"/>
</calcChain>
</file>

<file path=xl/sharedStrings.xml><?xml version="1.0" encoding="utf-8"?>
<sst xmlns="http://schemas.openxmlformats.org/spreadsheetml/2006/main" count="51" uniqueCount="50">
  <si>
    <t>الحوادث المرورية والإصابات حسب الشهور - إمارة دبي</t>
  </si>
  <si>
    <t xml:space="preserve">Traffic Accidents and Injuries by Months - Emirate of Dubai </t>
  </si>
  <si>
    <r>
      <t>(2022)</t>
    </r>
    <r>
      <rPr>
        <b/>
        <sz val="1"/>
        <rFont val="Dubai"/>
        <family val="2"/>
      </rPr>
      <t>`</t>
    </r>
  </si>
  <si>
    <t>جـــدول ( 16 - 06 ) Table</t>
  </si>
  <si>
    <t>الشهور</t>
  </si>
  <si>
    <t>عدد الحوادث    Number of Accidents</t>
  </si>
  <si>
    <t xml:space="preserve">الوقت  Time </t>
  </si>
  <si>
    <t>عدد المركبات
No. of Vehicles</t>
  </si>
  <si>
    <t>المصابون ودرجة الإصابة  Injured and Degree of Injury</t>
  </si>
  <si>
    <t>Months</t>
  </si>
  <si>
    <t xml:space="preserve">إصابات
Injuries </t>
  </si>
  <si>
    <t xml:space="preserve"> بدون إصابات
No Injuries </t>
  </si>
  <si>
    <t>المجموع
Total</t>
  </si>
  <si>
    <t>%</t>
  </si>
  <si>
    <t>نهاراً
By Day</t>
  </si>
  <si>
    <t>ليلاً 
At Night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</si>
  <si>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</si>
  <si>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</si>
  <si>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</si>
  <si>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</si>
  <si>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 xml:space="preserve">مجموع المصابين
Total of Injured </t>
  </si>
  <si>
    <t>يناير</t>
  </si>
  <si>
    <t>January</t>
  </si>
  <si>
    <t>فبراير</t>
  </si>
  <si>
    <t>February</t>
  </si>
  <si>
    <t>مارس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</si>
  <si>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</si>
  <si>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</si>
  <si>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</si>
  <si>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</si>
  <si>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</si>
  <si>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</si>
  <si>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</si>
  <si>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</si>
  <si>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</si>
  <si>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</si>
  <si>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</si>
  <si>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</si>
  <si>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</si>
  <si>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</si>
  <si>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</si>
  <si>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</si>
  <si>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</si>
  <si>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</si>
  <si>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</si>
  <si>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</si>
  <si>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</si>
  <si>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\</t>
  </si>
  <si>
    <t>المصدر : القيادة العامة لشرطة دبي / الإدارة العامة للمرور</t>
  </si>
  <si>
    <t>Source : Dubai Police General H.Q.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</si>
</sst>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.0"/>
  </numFmts>
  <fonts count="22">
    <font>
      <sz val="10"/>
      <name val="Arial"/>
      <charset val="178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8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9" fillId="2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right" vertical="center" wrapText="1" indent="2"/>
    </xf>
    <xf numFmtId="0" fontId="9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textRotation="90" wrapText="1"/>
    </xf>
    <xf numFmtId="0" fontId="13" fillId="3" borderId="4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right" vertical="center" wrapText="1" inden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center" vertical="center" wrapText="1"/>
    </xf>
    <xf numFmtId="165" fontId="9" fillId="2" borderId="5" xfId="1" applyNumberFormat="1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left" vertical="center" wrapText="1" indent="1"/>
    </xf>
    <xf numFmtId="164" fontId="9" fillId="3" borderId="0" xfId="1" applyNumberFormat="1" applyFont="1" applyFill="1" applyAlignment="1">
      <alignment horizontal="right" vertical="center" wrapText="1" indent="1"/>
    </xf>
    <xf numFmtId="164" fontId="2" fillId="3" borderId="0" xfId="1" applyNumberFormat="1" applyFont="1" applyFill="1" applyAlignment="1">
      <alignment horizontal="center" vertical="center" wrapText="1"/>
    </xf>
    <xf numFmtId="164" fontId="9" fillId="3" borderId="0" xfId="1" applyNumberFormat="1" applyFont="1" applyFill="1" applyAlignment="1">
      <alignment horizontal="center" vertical="center" wrapText="1"/>
    </xf>
    <xf numFmtId="165" fontId="9" fillId="3" borderId="0" xfId="1" applyNumberFormat="1" applyFont="1" applyFill="1" applyAlignment="1">
      <alignment horizontal="center" vertical="center" wrapText="1"/>
    </xf>
    <xf numFmtId="164" fontId="9" fillId="3" borderId="0" xfId="1" applyNumberFormat="1" applyFont="1" applyFill="1" applyAlignment="1">
      <alignment horizontal="left" vertical="center" wrapText="1" indent="1"/>
    </xf>
    <xf numFmtId="164" fontId="9" fillId="2" borderId="0" xfId="1" applyNumberFormat="1" applyFont="1" applyFill="1" applyAlignment="1">
      <alignment horizontal="right" vertical="center" wrapText="1" indent="1"/>
    </xf>
    <xf numFmtId="164" fontId="2" fillId="2" borderId="0" xfId="1" applyNumberFormat="1" applyFont="1" applyFill="1" applyAlignment="1">
      <alignment horizontal="center" vertical="center" wrapText="1"/>
    </xf>
    <xf numFmtId="164" fontId="9" fillId="2" borderId="0" xfId="1" applyNumberFormat="1" applyFont="1" applyFill="1" applyAlignment="1">
      <alignment horizontal="center" vertical="center" wrapText="1"/>
    </xf>
    <xf numFmtId="165" fontId="9" fillId="2" borderId="0" xfId="1" applyNumberFormat="1" applyFont="1" applyFill="1" applyAlignment="1">
      <alignment horizontal="center" vertical="center" wrapText="1"/>
    </xf>
    <xf numFmtId="164" fontId="9" fillId="2" borderId="0" xfId="1" applyNumberFormat="1" applyFont="1" applyFill="1" applyAlignment="1">
      <alignment horizontal="left" vertical="center" wrapText="1" indent="1"/>
    </xf>
    <xf numFmtId="164" fontId="9" fillId="2" borderId="6" xfId="1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wrapText="1"/>
    </xf>
    <xf numFmtId="0" fontId="17" fillId="0" borderId="0" xfId="1" applyFont="1" applyAlignment="1">
      <alignment wrapText="1"/>
    </xf>
    <xf numFmtId="0" fontId="17" fillId="0" borderId="0" xfId="1" applyFont="1"/>
    <xf numFmtId="0" fontId="18" fillId="0" borderId="0" xfId="1" applyFont="1"/>
    <xf numFmtId="0" fontId="19" fillId="2" borderId="0" xfId="2" applyFont="1" applyFill="1" applyAlignment="1">
      <alignment horizontal="right" vertical="center"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left" vertical="center" wrapText="1"/>
    </xf>
    <xf numFmtId="0" fontId="20" fillId="2" borderId="0" xfId="2" applyFont="1" applyFill="1" applyAlignment="1">
      <alignment vertical="center" wrapText="1"/>
    </xf>
    <xf numFmtId="0" fontId="20" fillId="0" borderId="0" xfId="2" applyFont="1" applyAlignment="1">
      <alignment vertical="center" wrapText="1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</cellXfs>
  <cellStyles count="3">
    <cellStyle name="Normal" xfId="0" builtinId="0"/>
    <cellStyle name="Normal 2 2" xfId="1" xr:uid="{C11DD261-060E-4A4F-8F06-1C76BA26439A}"/>
    <cellStyle name="Normal 3_Book1" xfId="2" xr:uid="{1FFEF689-41D9-43CD-8134-77EDF1AA8A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528656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761384-9949-4A03-B4C5-68F1523D34FE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0147172" y="38100"/>
          <a:ext cx="2858199" cy="548640"/>
        </a:xfrm>
        <a:prstGeom prst="rect">
          <a:avLst/>
        </a:prstGeom>
      </xdr:spPr>
    </xdr:pic>
    <xdr:clientData/>
  </xdr:twoCellAnchor>
  <xdr:twoCellAnchor editAs="oneCell">
    <xdr:from>
      <xdr:col>13</xdr:col>
      <xdr:colOff>175932</xdr:colOff>
      <xdr:row>0</xdr:row>
      <xdr:rowOff>9526</xdr:rowOff>
    </xdr:from>
    <xdr:to>
      <xdr:col>14</xdr:col>
      <xdr:colOff>946300</xdr:colOff>
      <xdr:row>2</xdr:row>
      <xdr:rowOff>143548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6499F4-19B9-47AB-80DE-58ADD455CCE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2294585" y="9526"/>
          <a:ext cx="1276554" cy="553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5D58A-82F8-4716-8AAD-05242F6E4AFB}">
  <sheetPr>
    <tabColor theme="0"/>
  </sheetPr>
  <dimension ref="A1:V26"/>
  <sheetViews>
    <sheetView rightToLeft="1" tabSelected="1" view="pageBreakPreview" topLeftCell="F12" zoomScaleNormal="100" zoomScaleSheetLayoutView="100" workbookViewId="0">
      <selection activeCell="F19" sqref="F19"/>
    </sheetView>
  </sheetViews>
  <sheetFormatPr defaultColWidth="9.15234375" defaultRowHeight="20.6"/>
  <cols>
    <col min="1" max="1" width="11.84375" style="1" customWidth="1"/>
    <col min="2" max="2" width="9.84375" style="1" customWidth="1"/>
    <col min="3" max="3" width="11.23046875" style="1" customWidth="1"/>
    <col min="4" max="4" width="9.4609375" style="1" customWidth="1"/>
    <col min="5" max="5" width="8.15234375" style="1" bestFit="1" customWidth="1"/>
    <col min="6" max="7" width="10.15234375" style="1" customWidth="1"/>
    <col min="8" max="8" width="9.69140625" style="1" customWidth="1"/>
    <col min="9" max="9" width="9.53515625" style="1" customWidth="1"/>
    <col min="10" max="10" width="11.23046875" style="1" customWidth="1"/>
    <col min="11" max="11" width="10.15234375" style="1" customWidth="1"/>
    <col min="12" max="12" width="8.15234375" style="1" customWidth="1"/>
    <col min="13" max="13" width="11.23046875" style="1" customWidth="1"/>
    <col min="14" max="14" width="7.15234375" style="1" customWidth="1"/>
    <col min="15" max="15" width="14.69140625" style="1" customWidth="1"/>
    <col min="16" max="17" width="9.15234375" style="2"/>
    <col min="18" max="18" width="9.15234375" style="3"/>
    <col min="19" max="21" width="9.15234375" style="4"/>
    <col min="22" max="16384" width="9.15234375" style="5"/>
  </cols>
  <sheetData>
    <row r="1" spans="1:21" ht="3" customHeight="1"/>
    <row r="2" spans="1:21" ht="30" customHeight="1"/>
    <row r="3" spans="1:21" s="9" customFormat="1" ht="20.149999999999999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"/>
      <c r="Q3" s="2"/>
      <c r="R3" s="7"/>
      <c r="S3" s="8"/>
      <c r="T3" s="8"/>
      <c r="U3" s="8"/>
    </row>
    <row r="4" spans="1:21" s="9" customFormat="1" ht="20.149999999999999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"/>
      <c r="Q4" s="2"/>
      <c r="R4" s="7"/>
      <c r="S4" s="8"/>
      <c r="T4" s="8"/>
      <c r="U4" s="8"/>
    </row>
    <row r="5" spans="1:21" s="9" customFormat="1" ht="16.5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"/>
      <c r="Q5" s="2"/>
      <c r="R5" s="7"/>
      <c r="S5" s="8"/>
      <c r="T5" s="8"/>
      <c r="U5" s="8"/>
    </row>
    <row r="6" spans="1:21" s="9" customFormat="1" ht="1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"/>
      <c r="Q6" s="2"/>
      <c r="R6" s="7"/>
      <c r="S6" s="8"/>
      <c r="T6" s="8"/>
      <c r="U6" s="8"/>
    </row>
    <row r="7" spans="1:21" s="9" customFormat="1" ht="16.5" customHeight="1">
      <c r="A7" s="11" t="s">
        <v>3</v>
      </c>
      <c r="B7" s="11"/>
      <c r="C7" s="11"/>
      <c r="D7" s="11"/>
      <c r="E7" s="12"/>
      <c r="F7" s="12"/>
      <c r="G7" s="12"/>
      <c r="H7" s="12"/>
      <c r="I7" s="10"/>
      <c r="J7" s="10"/>
      <c r="K7" s="10"/>
      <c r="L7" s="10"/>
      <c r="M7" s="10"/>
      <c r="N7" s="10"/>
      <c r="O7" s="10"/>
      <c r="P7" s="2"/>
      <c r="Q7" s="2"/>
      <c r="R7" s="7"/>
      <c r="S7" s="8"/>
      <c r="T7" s="8"/>
      <c r="U7" s="8"/>
    </row>
    <row r="8" spans="1:21" s="17" customFormat="1" ht="3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  <c r="Q8" s="14"/>
      <c r="R8" s="15"/>
      <c r="S8" s="16"/>
      <c r="T8" s="16"/>
      <c r="U8" s="16"/>
    </row>
    <row r="9" spans="1:21" s="17" customFormat="1" ht="17.25" customHeight="1">
      <c r="A9" s="18" t="s">
        <v>4</v>
      </c>
      <c r="B9" s="19" t="s">
        <v>5</v>
      </c>
      <c r="C9" s="19"/>
      <c r="D9" s="19"/>
      <c r="E9" s="19"/>
      <c r="F9" s="19" t="s">
        <v>6</v>
      </c>
      <c r="G9" s="19"/>
      <c r="H9" s="20" t="s">
        <v>7</v>
      </c>
      <c r="I9" s="19" t="s">
        <v>8</v>
      </c>
      <c r="J9" s="19"/>
      <c r="K9" s="19"/>
      <c r="L9" s="19"/>
      <c r="M9" s="19"/>
      <c r="N9" s="19"/>
      <c r="O9" s="21" t="s">
        <v>9</v>
      </c>
      <c r="P9" s="14"/>
      <c r="Q9" s="14"/>
      <c r="R9" s="15"/>
      <c r="S9" s="16"/>
      <c r="T9" s="16"/>
      <c r="U9" s="16"/>
    </row>
    <row r="10" spans="1:21" s="17" customFormat="1" ht="7.5" customHeight="1">
      <c r="A10" s="18"/>
      <c r="B10" s="19"/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19"/>
      <c r="O10" s="21"/>
      <c r="P10" s="14"/>
      <c r="Q10" s="14"/>
      <c r="R10" s="15"/>
      <c r="S10" s="16"/>
      <c r="T10" s="16"/>
      <c r="U10" s="16"/>
    </row>
    <row r="11" spans="1:21" s="17" customFormat="1" ht="59.25" customHeight="1">
      <c r="A11" s="18"/>
      <c r="B11" s="22" t="s">
        <v>10</v>
      </c>
      <c r="C11" s="22" t="s">
        <v>11</v>
      </c>
      <c r="D11" s="22" t="s">
        <v>12</v>
      </c>
      <c r="E11" s="22" t="s">
        <v>13</v>
      </c>
      <c r="F11" s="22" t="s">
        <v>14</v>
      </c>
      <c r="G11" s="22" t="s">
        <v>15</v>
      </c>
      <c r="H11" s="20"/>
      <c r="I11" s="22" t="s">
        <v>16</v>
      </c>
      <c r="J11" s="22" t="s">
        <v>17</v>
      </c>
      <c r="K11" s="22" t="s">
        <v>18</v>
      </c>
      <c r="L11" s="22" t="s">
        <v>19</v>
      </c>
      <c r="M11" s="22" t="s">
        <v>20</v>
      </c>
      <c r="N11" s="22" t="s">
        <v>13</v>
      </c>
      <c r="O11" s="21"/>
      <c r="P11" s="14"/>
      <c r="Q11" s="14"/>
      <c r="R11" s="15"/>
      <c r="S11" s="16"/>
      <c r="T11" s="16"/>
      <c r="U11" s="16"/>
    </row>
    <row r="12" spans="1:21" ht="28.5" customHeight="1">
      <c r="A12" s="23" t="s">
        <v>21</v>
      </c>
      <c r="B12" s="24">
        <v>149</v>
      </c>
      <c r="C12" s="24">
        <v>129</v>
      </c>
      <c r="D12" s="25">
        <f>SUM(B12:C12)</f>
        <v>278</v>
      </c>
      <c r="E12" s="26">
        <f>D12/$D$24*100</f>
        <v>8.4730265163060032</v>
      </c>
      <c r="F12" s="24">
        <v>117</v>
      </c>
      <c r="G12" s="24">
        <v>161</v>
      </c>
      <c r="H12" s="24">
        <v>533</v>
      </c>
      <c r="I12" s="24">
        <v>81</v>
      </c>
      <c r="J12" s="24">
        <v>102</v>
      </c>
      <c r="K12" s="24">
        <v>8</v>
      </c>
      <c r="L12" s="24">
        <v>6</v>
      </c>
      <c r="M12" s="25">
        <f>SUM(I12:L12)</f>
        <v>197</v>
      </c>
      <c r="N12" s="26">
        <f>M12/$M$24*100</f>
        <v>8.6289969338589589</v>
      </c>
      <c r="O12" s="27" t="s">
        <v>22</v>
      </c>
    </row>
    <row r="13" spans="1:21" ht="28.5" customHeight="1">
      <c r="A13" s="28" t="s">
        <v>23</v>
      </c>
      <c r="B13" s="29">
        <v>133</v>
      </c>
      <c r="C13" s="29">
        <v>132</v>
      </c>
      <c r="D13" s="30">
        <f>SUM(B13:C13)</f>
        <v>265</v>
      </c>
      <c r="E13" s="31">
        <f>D13/$D$24*100</f>
        <v>8.076805851874429</v>
      </c>
      <c r="F13" s="29">
        <v>113</v>
      </c>
      <c r="G13" s="29">
        <v>152</v>
      </c>
      <c r="H13" s="29">
        <v>462</v>
      </c>
      <c r="I13" s="29">
        <v>71</v>
      </c>
      <c r="J13" s="29">
        <v>68</v>
      </c>
      <c r="K13" s="29">
        <v>11</v>
      </c>
      <c r="L13" s="29">
        <v>10</v>
      </c>
      <c r="M13" s="30">
        <f>SUM(I13:L13)</f>
        <v>160</v>
      </c>
      <c r="N13" s="31">
        <f>M13/$M$24*100</f>
        <v>7.0083223828296095</v>
      </c>
      <c r="O13" s="32" t="s">
        <v>24</v>
      </c>
    </row>
    <row r="14" spans="1:21" ht="28.5" customHeight="1">
      <c r="A14" s="33" t="s">
        <v>25</v>
      </c>
      <c r="B14" s="34">
        <v>193</v>
      </c>
      <c r="C14" s="34">
        <v>130</v>
      </c>
      <c r="D14" s="35">
        <f>SUM(B14:C14)</f>
        <v>323</v>
      </c>
      <c r="E14" s="36">
        <f>D14/$D$24*100</f>
        <v>9.8445595854922274</v>
      </c>
      <c r="F14" s="34">
        <v>174</v>
      </c>
      <c r="G14" s="34">
        <v>149</v>
      </c>
      <c r="H14" s="34">
        <v>592</v>
      </c>
      <c r="I14" s="34">
        <v>90</v>
      </c>
      <c r="J14" s="34">
        <v>110</v>
      </c>
      <c r="K14" s="34">
        <v>19</v>
      </c>
      <c r="L14" s="34">
        <v>12</v>
      </c>
      <c r="M14" s="35">
        <f>SUM(I14:L14)</f>
        <v>231</v>
      </c>
      <c r="N14" s="36">
        <f>M14/$M$24*100</f>
        <v>10.11826544021025</v>
      </c>
      <c r="O14" s="37" t="s">
        <v>26</v>
      </c>
    </row>
    <row r="15" spans="1:21" ht="28.5" customHeight="1">
      <c r="A15" s="28" t="s">
        <v>27</v>
      </c>
      <c r="B15" s="29">
        <v>153</v>
      </c>
      <c r="C15" s="29">
        <v>74</v>
      </c>
      <c r="D15" s="30">
        <f t="shared" ref="D15:D23" si="0">SUM(B15:C15)</f>
        <v>227</v>
      </c>
      <c r="E15" s="31">
        <f t="shared" ref="E15:E23" si="1">D15/$D$24*100</f>
        <v>6.9186223712282837</v>
      </c>
      <c r="F15" s="29">
        <v>122</v>
      </c>
      <c r="G15" s="29">
        <v>105</v>
      </c>
      <c r="H15" s="29">
        <v>420</v>
      </c>
      <c r="I15" s="29">
        <v>73</v>
      </c>
      <c r="J15" s="29">
        <v>101</v>
      </c>
      <c r="K15" s="29">
        <v>6</v>
      </c>
      <c r="L15" s="29">
        <v>10</v>
      </c>
      <c r="M15" s="30">
        <f t="shared" ref="M15:M23" si="2">SUM(I15:L15)</f>
        <v>190</v>
      </c>
      <c r="N15" s="31">
        <f t="shared" ref="N15:N23" si="3">M15/$M$24*100</f>
        <v>8.3223828296101612</v>
      </c>
      <c r="O15" s="32" t="s">
        <v>28</v>
      </c>
    </row>
    <row r="16" spans="1:21" ht="23.25" customHeight="1">
      <c r="A16" s="33" t="s">
        <v>29</v>
      </c>
      <c r="B16" s="34">
        <v>142</v>
      </c>
      <c r="C16" s="34">
        <v>139</v>
      </c>
      <c r="D16" s="35">
        <f t="shared" si="0"/>
        <v>281</v>
      </c>
      <c r="E16" s="36">
        <f t="shared" si="1"/>
        <v>8.5644620542517522</v>
      </c>
      <c r="F16" s="34">
        <v>138</v>
      </c>
      <c r="G16" s="34">
        <v>143</v>
      </c>
      <c r="H16" s="34">
        <v>526</v>
      </c>
      <c r="I16" s="34">
        <v>83</v>
      </c>
      <c r="J16" s="34">
        <v>82</v>
      </c>
      <c r="K16" s="34">
        <v>12</v>
      </c>
      <c r="L16" s="34">
        <v>7</v>
      </c>
      <c r="M16" s="35">
        <f t="shared" si="2"/>
        <v>184</v>
      </c>
      <c r="N16" s="36">
        <f t="shared" si="3"/>
        <v>8.0595707402540526</v>
      </c>
      <c r="O16" s="37" t="s">
        <v>30</v>
      </c>
    </row>
    <row r="17" spans="1:22" ht="28.5" customHeight="1">
      <c r="A17" s="28" t="s">
        <v>31</v>
      </c>
      <c r="B17" s="29">
        <v>140</v>
      </c>
      <c r="C17" s="29">
        <v>149</v>
      </c>
      <c r="D17" s="30">
        <f t="shared" si="0"/>
        <v>289</v>
      </c>
      <c r="E17" s="31">
        <f t="shared" si="1"/>
        <v>8.8082901554404138</v>
      </c>
      <c r="F17" s="29">
        <v>134</v>
      </c>
      <c r="G17" s="29">
        <v>155</v>
      </c>
      <c r="H17" s="29">
        <v>533</v>
      </c>
      <c r="I17" s="29">
        <v>69</v>
      </c>
      <c r="J17" s="29">
        <v>83</v>
      </c>
      <c r="K17" s="29">
        <v>5</v>
      </c>
      <c r="L17" s="29">
        <v>5</v>
      </c>
      <c r="M17" s="30">
        <f t="shared" si="2"/>
        <v>162</v>
      </c>
      <c r="N17" s="31">
        <f t="shared" si="3"/>
        <v>7.0959264126149808</v>
      </c>
      <c r="O17" s="32" t="s">
        <v>32</v>
      </c>
    </row>
    <row r="18" spans="1:22" ht="28.5" customHeight="1">
      <c r="A18" s="33" t="s">
        <v>33</v>
      </c>
      <c r="B18" s="34">
        <v>136</v>
      </c>
      <c r="C18" s="34">
        <v>121</v>
      </c>
      <c r="D18" s="35">
        <f t="shared" si="0"/>
        <v>257</v>
      </c>
      <c r="E18" s="36">
        <f t="shared" si="1"/>
        <v>7.8329777506857674</v>
      </c>
      <c r="F18" s="34">
        <v>126</v>
      </c>
      <c r="G18" s="34">
        <v>131</v>
      </c>
      <c r="H18" s="34">
        <v>482</v>
      </c>
      <c r="I18" s="34">
        <v>76</v>
      </c>
      <c r="J18" s="34">
        <v>73</v>
      </c>
      <c r="K18" s="34">
        <v>10</v>
      </c>
      <c r="L18" s="34">
        <v>14</v>
      </c>
      <c r="M18" s="35">
        <f t="shared" si="2"/>
        <v>173</v>
      </c>
      <c r="N18" s="36">
        <f t="shared" si="3"/>
        <v>7.5777485764345158</v>
      </c>
      <c r="O18" s="37" t="s">
        <v>34</v>
      </c>
    </row>
    <row r="19" spans="1:22" ht="28.5" customHeight="1">
      <c r="A19" s="28" t="s">
        <v>35</v>
      </c>
      <c r="B19" s="29">
        <v>154</v>
      </c>
      <c r="C19" s="29">
        <v>109</v>
      </c>
      <c r="D19" s="30">
        <f t="shared" si="0"/>
        <v>263</v>
      </c>
      <c r="E19" s="31">
        <f t="shared" si="1"/>
        <v>8.0158488265772618</v>
      </c>
      <c r="F19" s="29">
        <v>117</v>
      </c>
      <c r="G19" s="29">
        <v>146</v>
      </c>
      <c r="H19" s="29">
        <v>478</v>
      </c>
      <c r="I19" s="29">
        <v>79</v>
      </c>
      <c r="J19" s="29">
        <v>77</v>
      </c>
      <c r="K19" s="29">
        <v>10</v>
      </c>
      <c r="L19" s="29">
        <v>10</v>
      </c>
      <c r="M19" s="30">
        <f t="shared" si="2"/>
        <v>176</v>
      </c>
      <c r="N19" s="31">
        <f t="shared" si="3"/>
        <v>7.709154621112571</v>
      </c>
      <c r="O19" s="32" t="s">
        <v>36</v>
      </c>
    </row>
    <row r="20" spans="1:22" ht="28.5" customHeight="1">
      <c r="A20" s="33" t="s">
        <v>37</v>
      </c>
      <c r="B20" s="34">
        <v>158</v>
      </c>
      <c r="C20" s="34">
        <v>117</v>
      </c>
      <c r="D20" s="35">
        <f t="shared" si="0"/>
        <v>275</v>
      </c>
      <c r="E20" s="36">
        <f t="shared" si="1"/>
        <v>8.381590978360256</v>
      </c>
      <c r="F20" s="34">
        <v>133</v>
      </c>
      <c r="G20" s="34">
        <v>142</v>
      </c>
      <c r="H20" s="34">
        <v>527</v>
      </c>
      <c r="I20" s="34">
        <v>91</v>
      </c>
      <c r="J20" s="34">
        <v>81</v>
      </c>
      <c r="K20" s="34">
        <v>10</v>
      </c>
      <c r="L20" s="34">
        <v>12</v>
      </c>
      <c r="M20" s="35">
        <f t="shared" si="2"/>
        <v>194</v>
      </c>
      <c r="N20" s="36">
        <f t="shared" si="3"/>
        <v>8.497590889180902</v>
      </c>
      <c r="O20" s="37" t="s">
        <v>38</v>
      </c>
    </row>
    <row r="21" spans="1:22" ht="28.5" customHeight="1">
      <c r="A21" s="28" t="s">
        <v>39</v>
      </c>
      <c r="B21" s="29">
        <v>162</v>
      </c>
      <c r="C21" s="29">
        <v>121</v>
      </c>
      <c r="D21" s="30">
        <f t="shared" si="0"/>
        <v>283</v>
      </c>
      <c r="E21" s="31">
        <f t="shared" si="1"/>
        <v>8.6254190795489176</v>
      </c>
      <c r="F21" s="29">
        <v>137</v>
      </c>
      <c r="G21" s="29">
        <v>146</v>
      </c>
      <c r="H21" s="29">
        <v>544</v>
      </c>
      <c r="I21" s="29">
        <v>92</v>
      </c>
      <c r="J21" s="29">
        <v>93</v>
      </c>
      <c r="K21" s="29">
        <v>15</v>
      </c>
      <c r="L21" s="29">
        <v>8</v>
      </c>
      <c r="M21" s="30">
        <f t="shared" si="2"/>
        <v>208</v>
      </c>
      <c r="N21" s="31">
        <f t="shared" si="3"/>
        <v>9.110819097678494</v>
      </c>
      <c r="O21" s="32" t="s">
        <v>40</v>
      </c>
    </row>
    <row r="22" spans="1:22" ht="28.5" customHeight="1">
      <c r="A22" s="33" t="s">
        <v>41</v>
      </c>
      <c r="B22" s="34">
        <v>152</v>
      </c>
      <c r="C22" s="34">
        <v>97</v>
      </c>
      <c r="D22" s="35">
        <f t="shared" si="0"/>
        <v>249</v>
      </c>
      <c r="E22" s="36">
        <f t="shared" si="1"/>
        <v>7.589149649497104</v>
      </c>
      <c r="F22" s="34">
        <v>123</v>
      </c>
      <c r="G22" s="34">
        <v>126</v>
      </c>
      <c r="H22" s="34">
        <v>468</v>
      </c>
      <c r="I22" s="34">
        <v>71</v>
      </c>
      <c r="J22" s="34">
        <v>99</v>
      </c>
      <c r="K22" s="34">
        <v>14</v>
      </c>
      <c r="L22" s="34">
        <v>12</v>
      </c>
      <c r="M22" s="35">
        <f t="shared" si="2"/>
        <v>196</v>
      </c>
      <c r="N22" s="36">
        <f t="shared" si="3"/>
        <v>8.5851949189662733</v>
      </c>
      <c r="O22" s="37" t="s">
        <v>42</v>
      </c>
    </row>
    <row r="23" spans="1:22" ht="28.5" customHeight="1">
      <c r="A23" s="28" t="s">
        <v>43</v>
      </c>
      <c r="B23" s="29">
        <v>165</v>
      </c>
      <c r="C23" s="29">
        <v>126</v>
      </c>
      <c r="D23" s="30">
        <f t="shared" si="0"/>
        <v>291</v>
      </c>
      <c r="E23" s="31">
        <f t="shared" si="1"/>
        <v>8.8692471807375792</v>
      </c>
      <c r="F23" s="29">
        <v>128</v>
      </c>
      <c r="G23" s="29">
        <v>163</v>
      </c>
      <c r="H23" s="29">
        <v>522</v>
      </c>
      <c r="I23" s="29">
        <v>88</v>
      </c>
      <c r="J23" s="29">
        <v>94</v>
      </c>
      <c r="K23" s="29">
        <v>16</v>
      </c>
      <c r="L23" s="29">
        <v>14</v>
      </c>
      <c r="M23" s="30">
        <f t="shared" si="2"/>
        <v>212</v>
      </c>
      <c r="N23" s="31">
        <f t="shared" si="3"/>
        <v>9.2860271572492348</v>
      </c>
      <c r="O23" s="32" t="s">
        <v>44</v>
      </c>
    </row>
    <row r="24" spans="1:22" s="43" customFormat="1" ht="21" customHeight="1">
      <c r="A24" s="38" t="s">
        <v>45</v>
      </c>
      <c r="B24" s="38">
        <f t="shared" ref="B24:N24" si="4">SUM(B12:B23)</f>
        <v>1837</v>
      </c>
      <c r="C24" s="38">
        <f t="shared" si="4"/>
        <v>1444</v>
      </c>
      <c r="D24" s="38">
        <f t="shared" si="4"/>
        <v>3281</v>
      </c>
      <c r="E24" s="38">
        <f t="shared" si="4"/>
        <v>99.999999999999986</v>
      </c>
      <c r="F24" s="38">
        <f t="shared" si="4"/>
        <v>1562</v>
      </c>
      <c r="G24" s="38">
        <f t="shared" si="4"/>
        <v>1719</v>
      </c>
      <c r="H24" s="38">
        <f t="shared" si="4"/>
        <v>6087</v>
      </c>
      <c r="I24" s="38">
        <f t="shared" si="4"/>
        <v>964</v>
      </c>
      <c r="J24" s="38">
        <f t="shared" si="4"/>
        <v>1063</v>
      </c>
      <c r="K24" s="38">
        <f t="shared" si="4"/>
        <v>136</v>
      </c>
      <c r="L24" s="38">
        <f t="shared" si="4"/>
        <v>120</v>
      </c>
      <c r="M24" s="38">
        <f t="shared" si="4"/>
        <v>2283</v>
      </c>
      <c r="N24" s="38">
        <f t="shared" si="4"/>
        <v>100</v>
      </c>
      <c r="O24" s="39" t="s">
        <v>46</v>
      </c>
      <c r="P24" s="40"/>
      <c r="Q24" s="40"/>
      <c r="R24" s="41"/>
      <c r="S24" s="42"/>
      <c r="T24" s="42"/>
      <c r="U24" s="42"/>
    </row>
    <row r="25" spans="1:22" ht="3" customHeight="1">
      <c r="E25" s="1" t="s">
        <v>47</v>
      </c>
    </row>
    <row r="26" spans="1:22" s="51" customFormat="1" ht="15" customHeight="1">
      <c r="A26" s="44" t="s">
        <v>48</v>
      </c>
      <c r="B26" s="44"/>
      <c r="C26" s="44"/>
      <c r="D26" s="44"/>
      <c r="E26" s="45"/>
      <c r="F26" s="45"/>
      <c r="G26" s="45"/>
      <c r="H26" s="45"/>
      <c r="I26" s="45"/>
      <c r="J26" s="45"/>
      <c r="K26" s="46" t="s">
        <v>49</v>
      </c>
      <c r="L26" s="46"/>
      <c r="M26" s="46"/>
      <c r="N26" s="46"/>
      <c r="O26" s="46"/>
      <c r="P26" s="47"/>
      <c r="Q26" s="47"/>
      <c r="R26" s="48"/>
      <c r="S26" s="49"/>
      <c r="T26" s="49"/>
      <c r="U26" s="49"/>
      <c r="V26" s="50"/>
    </row>
  </sheetData>
  <mergeCells count="12">
    <mergeCell ref="A26:D26"/>
    <mergeCell ref="K26:O26"/>
    <mergeCell ref="A3:O3"/>
    <mergeCell ref="A4:O4"/>
    <mergeCell ref="A5:O5"/>
    <mergeCell ref="A7:D7"/>
    <mergeCell ref="A9:A11"/>
    <mergeCell ref="B9:E10"/>
    <mergeCell ref="F9:G10"/>
    <mergeCell ref="H9:H11"/>
    <mergeCell ref="I9:N10"/>
    <mergeCell ref="O9:O11"/>
  </mergeCells>
  <printOptions horizontalCentered="1" verticalCentered="1"/>
  <pageMargins left="0.17" right="0.28000000000000003" top="0.53" bottom="0.51" header="0.511811023622047" footer="0.511811023622047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16</ReportOrder>
    <Topic_Id xmlns="667bc8ee-7384-4122-9de8-16030d351779">38</Topic_Id>
    <Project_Id xmlns="667bc8ee-7384-4122-9de8-16030d351779" xsi:nil="true"/>
    <Title_Ar xmlns="667bc8ee-7384-4122-9de8-16030d351779">الحوادث المرورية والإصابات حسب الشهور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68845B45-0A0B-4287-8F82-7DF6953F866D}"/>
</file>

<file path=customXml/itemProps2.xml><?xml version="1.0" encoding="utf-8"?>
<ds:datastoreItem xmlns:ds="http://schemas.openxmlformats.org/officeDocument/2006/customXml" ds:itemID="{B463570C-B2DF-49AB-A6B7-446B3C25BC14}"/>
</file>

<file path=customXml/itemProps3.xml><?xml version="1.0" encoding="utf-8"?>
<ds:datastoreItem xmlns:ds="http://schemas.openxmlformats.org/officeDocument/2006/customXml" ds:itemID="{EA95A456-6159-46CE-BFD4-0A2ED3F20340}"/>
</file>

<file path=customXml/itemProps4.xml><?xml version="1.0" encoding="utf-8"?>
<ds:datastoreItem xmlns:ds="http://schemas.openxmlformats.org/officeDocument/2006/customXml" ds:itemID="{7182AD9C-A684-4588-B87E-43B238EFB1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16-06 Table </vt:lpstr>
      <vt:lpstr>'جدول 16-06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Months</dc:title>
  <dc:creator>Afaf Kamal Mahmood</dc:creator>
  <cp:lastModifiedBy>Afaf Kamal Mahmood</cp:lastModifiedBy>
  <cp:lastPrinted>2023-07-20T07:54:43Z</cp:lastPrinted>
  <dcterms:created xsi:type="dcterms:W3CDTF">2023-07-20T07:54:36Z</dcterms:created>
  <dcterms:modified xsi:type="dcterms:W3CDTF">2023-07-20T07:55:03Z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